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JenniferGarcia\Women's Business Development Council, Inc\Client Services Team - Documents\Child Care Program\Opportunity Fund\Round 11 - 2026\Application Resources\"/>
    </mc:Choice>
  </mc:AlternateContent>
  <xr:revisionPtr revIDLastSave="0" documentId="8_{D5462925-EE61-46BD-9257-956598104BA4}" xr6:coauthVersionLast="47" xr6:coauthVersionMax="47" xr10:uidLastSave="{00000000-0000-0000-0000-000000000000}"/>
  <bookViews>
    <workbookView xWindow="-120" yWindow="-120" windowWidth="29040" windowHeight="15720" xr2:uid="{76EC6CBB-43B8-46DF-89A4-9D63B4D3627D}"/>
  </bookViews>
  <sheets>
    <sheet name="Projections GROUP or CENTER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17" l="1"/>
  <c r="R58" i="17"/>
  <c r="S57" i="17"/>
  <c r="R57" i="17"/>
  <c r="R79" i="17" l="1"/>
  <c r="S79" i="17"/>
  <c r="S80" i="17" s="1"/>
  <c r="Q55" i="17"/>
  <c r="Q54" i="17"/>
  <c r="Q53" i="17"/>
  <c r="Q52" i="17"/>
  <c r="Q51" i="17"/>
  <c r="Q50" i="17"/>
  <c r="S48" i="17"/>
  <c r="R48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47" i="17"/>
  <c r="Q46" i="17"/>
  <c r="P45" i="17"/>
  <c r="P48" i="17" s="1"/>
  <c r="O45" i="17"/>
  <c r="O48" i="17" s="1"/>
  <c r="N45" i="17"/>
  <c r="N48" i="17" s="1"/>
  <c r="M45" i="17"/>
  <c r="M48" i="17" s="1"/>
  <c r="L45" i="17"/>
  <c r="L48" i="17" s="1"/>
  <c r="K45" i="17"/>
  <c r="K48" i="17" s="1"/>
  <c r="J45" i="17"/>
  <c r="J48" i="17" s="1"/>
  <c r="I45" i="17"/>
  <c r="I48" i="17" s="1"/>
  <c r="H45" i="17"/>
  <c r="H48" i="17" s="1"/>
  <c r="G45" i="17"/>
  <c r="G48" i="17" s="1"/>
  <c r="F45" i="17"/>
  <c r="F48" i="17" s="1"/>
  <c r="E45" i="17"/>
  <c r="E48" i="17" s="1"/>
  <c r="P24" i="17"/>
  <c r="O24" i="17"/>
  <c r="N24" i="17"/>
  <c r="M24" i="17"/>
  <c r="L24" i="17"/>
  <c r="K24" i="17"/>
  <c r="J24" i="17"/>
  <c r="I24" i="17"/>
  <c r="H24" i="17"/>
  <c r="G24" i="17"/>
  <c r="F24" i="17"/>
  <c r="E24" i="17"/>
  <c r="R80" i="17" l="1"/>
  <c r="E56" i="17"/>
  <c r="E58" i="17" s="1"/>
  <c r="F38" i="17"/>
  <c r="G38" i="17"/>
  <c r="J38" i="17"/>
  <c r="H38" i="17"/>
  <c r="I38" i="17"/>
  <c r="K56" i="17"/>
  <c r="M38" i="17"/>
  <c r="L56" i="17"/>
  <c r="N38" i="17"/>
  <c r="O38" i="17"/>
  <c r="P56" i="17"/>
  <c r="K58" i="17"/>
  <c r="K57" i="17"/>
  <c r="K79" i="17" s="1"/>
  <c r="K80" i="17" s="1"/>
  <c r="L57" i="17"/>
  <c r="L58" i="17"/>
  <c r="P57" i="17"/>
  <c r="P58" i="17"/>
  <c r="F56" i="17"/>
  <c r="H56" i="17"/>
  <c r="E38" i="17"/>
  <c r="I56" i="17"/>
  <c r="J56" i="17"/>
  <c r="Q45" i="17"/>
  <c r="Q48" i="17" s="1"/>
  <c r="N56" i="17"/>
  <c r="K38" i="17"/>
  <c r="O56" i="17"/>
  <c r="L38" i="17"/>
  <c r="P38" i="17"/>
  <c r="G56" i="17"/>
  <c r="M56" i="17"/>
  <c r="E57" i="17" l="1"/>
  <c r="E79" i="17" s="1"/>
  <c r="P79" i="17"/>
  <c r="P80" i="17" s="1"/>
  <c r="L79" i="17"/>
  <c r="L80" i="17" s="1"/>
  <c r="M58" i="17"/>
  <c r="M57" i="17"/>
  <c r="G57" i="17"/>
  <c r="G58" i="17"/>
  <c r="O58" i="17"/>
  <c r="O57" i="17"/>
  <c r="O79" i="17"/>
  <c r="O80" i="17" s="1"/>
  <c r="N58" i="17"/>
  <c r="N57" i="17"/>
  <c r="N79" i="17" s="1"/>
  <c r="N80" i="17" s="1"/>
  <c r="J57" i="17"/>
  <c r="J58" i="17"/>
  <c r="J79" i="17"/>
  <c r="J80" i="17" s="1"/>
  <c r="Q56" i="17"/>
  <c r="I57" i="17"/>
  <c r="I58" i="17"/>
  <c r="I79" i="17" s="1"/>
  <c r="I80" i="17" s="1"/>
  <c r="H57" i="17"/>
  <c r="H58" i="17"/>
  <c r="F57" i="17"/>
  <c r="F58" i="17"/>
  <c r="M79" i="17" l="1"/>
  <c r="M80" i="17" s="1"/>
  <c r="Q58" i="17"/>
  <c r="F79" i="17"/>
  <c r="F80" i="17" s="1"/>
  <c r="Q57" i="17"/>
  <c r="Q79" i="17" s="1"/>
  <c r="Q80" i="17" s="1"/>
  <c r="G79" i="17"/>
  <c r="G80" i="17" s="1"/>
  <c r="H79" i="17"/>
  <c r="H80" i="17" s="1"/>
  <c r="E80" i="17"/>
</calcChain>
</file>

<file path=xl/sharedStrings.xml><?xml version="1.0" encoding="utf-8"?>
<sst xmlns="http://schemas.openxmlformats.org/spreadsheetml/2006/main" count="135" uniqueCount="97">
  <si>
    <t xml:space="preserve">** INSTRUCTIONS FOR HOW TO USE THIS MODEL:  </t>
  </si>
  <si>
    <t xml:space="preserve"> </t>
  </si>
  <si>
    <t xml:space="preserve">1.  Input anything in GRAY for TUITION, WAGES, STAFF, FOOD PROGRAM and ENROLLMENT INCOME &amp; all OTHER EXPENSES </t>
  </si>
  <si>
    <t>SUBMISSION INSTRUCTIONS</t>
  </si>
  <si>
    <t>2.  All cells highlighted in YELLOW will automatically calculate based on the inputs in GRAY</t>
  </si>
  <si>
    <t>Please save and submit your Projected Profit and Loss Statement with your application.</t>
  </si>
  <si>
    <r>
      <t>3.  MONTH 1 should equal the</t>
    </r>
    <r>
      <rPr>
        <b/>
        <sz val="11"/>
        <color theme="1"/>
        <rFont val="Aptos Narrow"/>
        <family val="2"/>
        <scheme val="minor"/>
      </rPr>
      <t xml:space="preserve"> first month the program will be open</t>
    </r>
    <r>
      <rPr>
        <sz val="11"/>
        <color theme="1"/>
        <rFont val="Aptos Narrow"/>
        <family val="2"/>
        <scheme val="minor"/>
      </rPr>
      <t xml:space="preserve"> and operating.  This may not be the same as the current month in which this is being filled out. </t>
    </r>
  </si>
  <si>
    <t xml:space="preserve">1. Once you complete this form, please "Save As" and name your file "[your business name]" P&amp;L Projections. </t>
  </si>
  <si>
    <r>
      <t>4. Enrollment by month should reflect a</t>
    </r>
    <r>
      <rPr>
        <b/>
        <sz val="11"/>
        <color theme="1"/>
        <rFont val="Aptos Narrow"/>
        <family val="2"/>
        <scheme val="minor"/>
      </rPr>
      <t xml:space="preserve"> realistic ramp up </t>
    </r>
    <r>
      <rPr>
        <sz val="11"/>
        <color theme="1"/>
        <rFont val="Aptos Narrow"/>
        <family val="2"/>
        <scheme val="minor"/>
      </rPr>
      <t xml:space="preserve">as the business gets up and running to full capacity.  i.e. it's not realistic to open your doors on Day 1 fully enrolled, it should take a few months at least. </t>
    </r>
  </si>
  <si>
    <t>2. After, upload the file to the relevant field under Section D: Upload Supporting Documents, in the grant application</t>
  </si>
  <si>
    <r>
      <t>5. To estimate revenue and expenses for</t>
    </r>
    <r>
      <rPr>
        <b/>
        <sz val="11"/>
        <color theme="1"/>
        <rFont val="Aptos Narrow"/>
        <family val="2"/>
        <scheme val="minor"/>
      </rPr>
      <t xml:space="preserve"> future years,</t>
    </r>
    <r>
      <rPr>
        <sz val="11"/>
        <color theme="1"/>
        <rFont val="Aptos Narrow"/>
        <family val="2"/>
        <scheme val="minor"/>
      </rPr>
      <t xml:space="preserve"> you can do one of the following:</t>
    </r>
  </si>
  <si>
    <t xml:space="preserve">                a) Increase or decrease the value in column Q &amp; R for that line by a %
</t>
  </si>
  <si>
    <t xml:space="preserve">                 b)  Copy and paste into new tab and fill in the numbers for an additional year</t>
  </si>
  <si>
    <r>
      <t xml:space="preserve">5.  For providers who are </t>
    </r>
    <r>
      <rPr>
        <b/>
        <sz val="11"/>
        <color theme="1"/>
        <rFont val="Aptos Narrow"/>
        <family val="2"/>
        <scheme val="minor"/>
      </rPr>
      <t>expanding</t>
    </r>
    <r>
      <rPr>
        <sz val="11"/>
        <color theme="1"/>
        <rFont val="Aptos Narrow"/>
        <family val="2"/>
        <scheme val="minor"/>
      </rPr>
      <t xml:space="preserve"> current program enrollment capacity or opening an additional new program, the projections should include both the </t>
    </r>
    <r>
      <rPr>
        <b/>
        <sz val="11"/>
        <color theme="1"/>
        <rFont val="Aptos Narrow"/>
        <family val="2"/>
        <scheme val="minor"/>
      </rPr>
      <t xml:space="preserve">NEW or ADDITIONAL capacity AND the CURRENT or EXISTING PROGRAM.  </t>
    </r>
  </si>
  <si>
    <t>GRAY = INPUT</t>
  </si>
  <si>
    <t xml:space="preserve">NAME/PROGRAM:  </t>
  </si>
  <si>
    <t>YELLOW = AUTO CALCULATE</t>
  </si>
  <si>
    <t>Start Date of Projections:</t>
  </si>
  <si>
    <t>(indicate the month and year that your projections begin incurring revenue and/or expenses)</t>
  </si>
  <si>
    <t>CHILDREN ENROLLED</t>
  </si>
  <si>
    <t>Input tuition rates by age group</t>
  </si>
  <si>
    <t>FIRST MONTH OF BUSINESS</t>
  </si>
  <si>
    <t>Input EXPECTED STAFF by month.  Use 1 for a FT employee and .5 for a PT employee</t>
  </si>
  <si>
    <t>WEEKLY TUITION</t>
  </si>
  <si>
    <t>RATIO</t>
  </si>
  <si>
    <t>Age Group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</si>
  <si>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</si>
  <si>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</si>
  <si>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</si>
  <si>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</si>
  <si>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</si>
  <si>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</si>
  <si>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</si>
  <si>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</si>
  <si>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</si>
  <si>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</si>
  <si>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</si>
  <si>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</si>
  <si>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Infants ≤24m</t>
  </si>
  <si>
    <t>24–36m</t>
  </si>
  <si>
    <t>3–4y</t>
  </si>
  <si>
    <t>4–5y</t>
  </si>
  <si>
    <t>School-age 5+</t>
  </si>
  <si>
    <t>TOTAL</t>
  </si>
  <si>
    <t>STAFF REQUIRED</t>
  </si>
  <si>
    <t>Input hourly rates for staff</t>
  </si>
  <si>
    <t xml:space="preserve">Input EXPECTED STAFF by month </t>
  </si>
  <si>
    <t>STAFF HOURLY RATES</t>
  </si>
  <si>
    <t>Employee Type</t>
  </si>
  <si>
    <t>Director/Head Teacher</t>
  </si>
  <si>
    <t>Assistant Director</t>
  </si>
  <si>
    <t>FLOATERS</t>
  </si>
  <si>
    <t>Toddlers 24–36m</t>
  </si>
  <si>
    <t>Preschool 3–4y</t>
  </si>
  <si>
    <t>Preschool 4–5y</t>
  </si>
  <si>
    <t>PROJECTED PROFIT &amp; LOSS (P&amp;L)</t>
  </si>
  <si>
    <t xml:space="preserve">Input EXPECTED INCOME and EXPENSES by month in YELLOW CELLS.                                                                                                    Tuition and payroll in GRAY will auto calculate based on what you input above </t>
  </si>
  <si>
    <t>Tuition calculates from top inputs.  Manually input any additional income sources if applicable</t>
  </si>
  <si>
    <t>P&amp;L PROJECTION</t>
  </si>
  <si>
    <t>Year 1</t>
  </si>
  <si>
    <t xml:space="preserve">Year 2 </t>
  </si>
  <si>
    <t>Year 3</t>
  </si>
  <si>
    <t>INCOME</t>
  </si>
  <si>
    <t>Tuition</t>
  </si>
  <si>
    <t>Food Program</t>
  </si>
  <si>
    <t>Enrollment Fee Income</t>
  </si>
  <si>
    <t>Total Income</t>
  </si>
  <si>
    <t>EXPENSES</t>
  </si>
  <si>
    <t>Rent</t>
  </si>
  <si>
    <t>Electric</t>
  </si>
  <si>
    <t>Gas/Heat</t>
  </si>
  <si>
    <t>Water</t>
  </si>
  <si>
    <t>Liability &amp; Property Ins</t>
  </si>
  <si>
    <t>Internet</t>
  </si>
  <si>
    <t xml:space="preserve">Payroll, taxes and workers comp calculates from top inputs </t>
  </si>
  <si>
    <t>Staffing/Payroll</t>
  </si>
  <si>
    <t>Payroll Taxes 10%</t>
  </si>
  <si>
    <t>Worker Comp 2.5%</t>
  </si>
  <si>
    <t>Food/Snacks</t>
  </si>
  <si>
    <t>Learning/Activity Supplies</t>
  </si>
  <si>
    <t>Office Supplies</t>
  </si>
  <si>
    <t>Cleaning Supplies</t>
  </si>
  <si>
    <t>Trash</t>
  </si>
  <si>
    <t>Alarm</t>
  </si>
  <si>
    <t>Childcare Management System</t>
  </si>
  <si>
    <t>Maintenance</t>
  </si>
  <si>
    <t>Nurse Consultant</t>
  </si>
  <si>
    <t>Ed Consultant</t>
  </si>
  <si>
    <t>Property taxes</t>
  </si>
  <si>
    <t>Merchant Fees 2%</t>
  </si>
  <si>
    <r>
      <t xml:space="preserve">Business Loan </t>
    </r>
    <r>
      <rPr>
        <i/>
        <sz val="11"/>
        <color theme="1"/>
        <rFont val="Aptos Narrow"/>
        <family val="2"/>
        <scheme val="minor"/>
      </rPr>
      <t>(if applicable)</t>
    </r>
  </si>
  <si>
    <t>Marketing and Advertising</t>
  </si>
  <si>
    <t xml:space="preserve">Professional Services </t>
  </si>
  <si>
    <t>Automobile/Transportation</t>
  </si>
  <si>
    <t>Other</t>
  </si>
  <si>
    <t>Total Expenses</t>
  </si>
  <si>
    <t>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</si>
</sst>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i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2">
    <xf numFmtId="0" fontId="0" fillId="0" borderId="0" xfId="0"/>
    <xf numFmtId="0" fontId="0" fillId="0" borderId="7" xfId="0" applyBorder="1" applyProtection="1">
      <protection locked="0"/>
    </xf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7" fontId="1" fillId="2" borderId="8" xfId="1" applyNumberFormat="1" applyFont="1" applyFill="1" applyBorder="1" applyAlignment="1" applyProtection="1">
      <alignment horizontal="center"/>
      <protection locked="0"/>
    </xf>
    <xf numFmtId="7" fontId="1" fillId="2" borderId="9" xfId="1" applyNumberFormat="1" applyFont="1" applyFill="1" applyBorder="1" applyAlignment="1" applyProtection="1">
      <alignment horizontal="center"/>
      <protection locked="0"/>
    </xf>
    <xf numFmtId="7" fontId="1" fillId="2" borderId="10" xfId="1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64" fontId="1" fillId="3" borderId="1" xfId="0" applyNumberFormat="1" applyFont="1" applyFill="1" applyBorder="1"/>
    <xf numFmtId="164" fontId="1" fillId="3" borderId="12" xfId="0" applyNumberFormat="1" applyFont="1" applyFill="1" applyBorder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7" fontId="1" fillId="2" borderId="9" xfId="1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7" fontId="0" fillId="0" borderId="0" xfId="1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2" borderId="6" xfId="0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164" fontId="1" fillId="3" borderId="9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164" fontId="1" fillId="2" borderId="8" xfId="0" applyNumberFormat="1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9" fontId="0" fillId="0" borderId="9" xfId="0" applyNumberForma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8" fillId="3" borderId="1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/>
    <xf numFmtId="164" fontId="1" fillId="3" borderId="7" xfId="0" applyNumberFormat="1" applyFont="1" applyFill="1" applyBorder="1"/>
    <xf numFmtId="164" fontId="1" fillId="3" borderId="8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0" fillId="3" borderId="9" xfId="0" applyNumberFormat="1" applyFill="1" applyBorder="1"/>
    <xf numFmtId="164" fontId="0" fillId="3" borderId="7" xfId="0" applyNumberFormat="1" applyFill="1" applyBorder="1"/>
    <xf numFmtId="164" fontId="1" fillId="3" borderId="9" xfId="0" applyNumberFormat="1" applyFont="1" applyFill="1" applyBorder="1"/>
    <xf numFmtId="164" fontId="0" fillId="3" borderId="10" xfId="0" applyNumberFormat="1" applyFill="1" applyBorder="1"/>
    <xf numFmtId="164" fontId="0" fillId="3" borderId="5" xfId="0" applyNumberFormat="1" applyFill="1" applyBorder="1"/>
    <xf numFmtId="164" fontId="1" fillId="3" borderId="10" xfId="0" applyNumberFormat="1" applyFont="1" applyFill="1" applyBorder="1"/>
    <xf numFmtId="165" fontId="4" fillId="0" borderId="11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165" fontId="4" fillId="0" borderId="11" xfId="0" applyNumberFormat="1" applyFont="1" applyBorder="1" applyAlignment="1" applyProtection="1">
      <alignment horizontal="center" vertical="center" wrapText="1"/>
      <protection locked="0"/>
    </xf>
    <xf numFmtId="165" fontId="4" fillId="0" borderId="13" xfId="0" applyNumberFormat="1" applyFont="1" applyBorder="1" applyAlignment="1" applyProtection="1">
      <alignment horizontal="center" vertical="center" wrapText="1"/>
      <protection locked="0"/>
    </xf>
    <xf numFmtId="165" fontId="4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165" fontId="5" fillId="0" borderId="11" xfId="0" applyNumberFormat="1" applyFont="1" applyBorder="1" applyAlignment="1" applyProtection="1">
      <alignment horizontal="center" vertical="center"/>
      <protection locked="0"/>
    </xf>
    <xf numFmtId="165" fontId="5" fillId="0" borderId="13" xfId="0" applyNumberFormat="1" applyFont="1" applyBorder="1" applyAlignment="1" applyProtection="1">
      <alignment horizontal="center" vertical="center"/>
      <protection locked="0"/>
    </xf>
    <xf numFmtId="165" fontId="5" fillId="0" borderId="12" xfId="0" applyNumberFormat="1" applyFont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14" fontId="0" fillId="2" borderId="13" xfId="0" applyNumberFormat="1" applyFill="1" applyBorder="1" applyAlignment="1" applyProtection="1">
      <alignment horizontal="center"/>
      <protection locked="0"/>
    </xf>
    <xf numFmtId="14" fontId="0" fillId="2" borderId="12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8A33-37C6-41BE-9BEF-CAB2A8B2153D}">
  <dimension ref="B2:W80"/>
  <sheetViews>
    <sheetView showGridLines="0" tabSelected="1" zoomScaleNormal="100" workbookViewId="0">
      <selection activeCell="G19" sqref="G19"/>
    </sheetView>
  </sheetViews>
  <sheetFormatPr defaultRowHeight="15"/>
  <cols>
    <col min="1" max="1" width="5.7109375" style="22" customWidth="1"/>
    <col min="2" max="2" width="26.42578125" style="22" customWidth="1"/>
    <col min="3" max="3" width="20.42578125" style="22" customWidth="1"/>
    <col min="4" max="4" width="29" style="22" customWidth="1"/>
    <col min="5" max="5" width="10.5703125" style="22" customWidth="1"/>
    <col min="6" max="6" width="12.5703125" style="22" customWidth="1"/>
    <col min="7" max="7" width="9.28515625" style="22" customWidth="1"/>
    <col min="8" max="8" width="9.85546875" style="22" customWidth="1"/>
    <col min="9" max="9" width="11.140625" style="22" customWidth="1"/>
    <col min="10" max="10" width="10.7109375" style="22" customWidth="1"/>
    <col min="11" max="11" width="10.140625" style="22" customWidth="1"/>
    <col min="12" max="12" width="11" style="22" customWidth="1"/>
    <col min="13" max="13" width="13.28515625" style="22" customWidth="1"/>
    <col min="14" max="14" width="11.42578125" style="22" customWidth="1"/>
    <col min="15" max="15" width="10.140625" style="22" customWidth="1"/>
    <col min="16" max="16" width="10.28515625" style="22" customWidth="1"/>
    <col min="17" max="17" width="11.28515625" style="22" customWidth="1"/>
    <col min="18" max="16384" width="9.140625" style="22"/>
  </cols>
  <sheetData>
    <row r="2" spans="2:23">
      <c r="B2" s="21" t="s">
        <v>0</v>
      </c>
    </row>
    <row r="3" spans="2:23">
      <c r="B3" s="21" t="s">
        <v>1</v>
      </c>
    </row>
    <row r="4" spans="2:23" ht="15" customHeight="1">
      <c r="B4" s="22" t="s">
        <v>2</v>
      </c>
      <c r="Q4" s="78" t="s">
        <v>3</v>
      </c>
      <c r="R4" s="91"/>
      <c r="S4" s="91"/>
      <c r="T4" s="91"/>
      <c r="U4" s="91"/>
      <c r="V4" s="91"/>
      <c r="W4" s="91"/>
    </row>
    <row r="5" spans="2:23">
      <c r="B5" s="22" t="s">
        <v>4</v>
      </c>
      <c r="Q5" s="22" t="s">
        <v>5</v>
      </c>
    </row>
    <row r="6" spans="2:23">
      <c r="B6" s="22" t="s">
        <v>6</v>
      </c>
      <c r="Q6" s="22" t="s">
        <v>7</v>
      </c>
    </row>
    <row r="7" spans="2:23">
      <c r="B7" s="22" t="s">
        <v>8</v>
      </c>
      <c r="Q7" s="22" t="s">
        <v>9</v>
      </c>
    </row>
    <row r="8" spans="2:23">
      <c r="B8" s="22" t="s">
        <v>10</v>
      </c>
    </row>
    <row r="9" spans="2:23">
      <c r="B9" s="22" t="s">
        <v>11</v>
      </c>
    </row>
    <row r="10" spans="2:23">
      <c r="B10" s="22" t="s">
        <v>12</v>
      </c>
    </row>
    <row r="11" spans="2:23">
      <c r="B11" s="22" t="s">
        <v>13</v>
      </c>
    </row>
    <row r="12" spans="2:23" ht="15.75" thickBot="1"/>
    <row r="13" spans="2:23" ht="15.75" thickBot="1">
      <c r="B13" s="23" t="s">
        <v>14</v>
      </c>
      <c r="E13" s="24" t="s">
        <v>15</v>
      </c>
      <c r="F13" s="25"/>
      <c r="G13" s="82" t="s">
        <v>1</v>
      </c>
      <c r="H13" s="83"/>
      <c r="I13" s="84"/>
    </row>
    <row r="14" spans="2:23" ht="15.75" thickBot="1">
      <c r="B14" s="26" t="s">
        <v>16</v>
      </c>
      <c r="E14" s="24" t="s">
        <v>17</v>
      </c>
      <c r="F14" s="25"/>
      <c r="G14" s="85"/>
      <c r="H14" s="86"/>
      <c r="I14" s="87"/>
      <c r="J14" s="27" t="s">
        <v>18</v>
      </c>
    </row>
    <row r="15" spans="2:23" ht="15.75" thickBot="1"/>
    <row r="16" spans="2:23" ht="19.5" thickBot="1">
      <c r="E16" s="70" t="s">
        <v>19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</row>
    <row r="17" spans="2:16" ht="63.75" customHeight="1" thickBot="1">
      <c r="B17" s="28" t="s">
        <v>20</v>
      </c>
      <c r="E17" s="29" t="s">
        <v>21</v>
      </c>
      <c r="F17" s="79" t="s">
        <v>22</v>
      </c>
      <c r="G17" s="80"/>
      <c r="H17" s="80"/>
      <c r="I17" s="80"/>
      <c r="J17" s="80"/>
      <c r="K17" s="80"/>
      <c r="L17" s="80"/>
      <c r="M17" s="80"/>
      <c r="N17" s="80"/>
      <c r="O17" s="80"/>
      <c r="P17" s="81"/>
    </row>
    <row r="18" spans="2:16" ht="30" customHeight="1" thickBot="1">
      <c r="B18" s="29" t="s">
        <v>23</v>
      </c>
      <c r="C18" s="29" t="s">
        <v>24</v>
      </c>
      <c r="D18" s="29" t="s">
        <v>25</v>
      </c>
      <c r="E18" s="29" t="s">
        <v>26</v>
      </c>
      <c r="F18" s="29" t="s">
        <v>27</v>
      </c>
      <c r="G18" s="29" t="s">
        <v>28</v>
      </c>
      <c r="H18" s="29" t="s">
        <v>29</v>
      </c>
      <c r="I18" s="29" t="s">
        <v>30</v>
      </c>
      <c r="J18" s="29" t="s">
        <v>31</v>
      </c>
      <c r="K18" s="29" t="s">
        <v>32</v>
      </c>
      <c r="L18" s="29" t="s">
        <v>33</v>
      </c>
      <c r="M18" s="29" t="s">
        <v>34</v>
      </c>
      <c r="N18" s="29" t="s">
        <v>35</v>
      </c>
      <c r="O18" s="29" t="s">
        <v>36</v>
      </c>
      <c r="P18" s="29" t="s">
        <v>37</v>
      </c>
    </row>
    <row r="19" spans="2:16">
      <c r="B19" s="2">
        <v>0</v>
      </c>
      <c r="C19" s="30">
        <v>4</v>
      </c>
      <c r="D19" s="30" t="s">
        <v>38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</row>
    <row r="20" spans="2:16">
      <c r="B20" s="3">
        <v>0</v>
      </c>
      <c r="C20" s="31">
        <v>5</v>
      </c>
      <c r="D20" s="31" t="s">
        <v>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>
      <c r="B21" s="3">
        <v>0</v>
      </c>
      <c r="C21" s="31">
        <v>10</v>
      </c>
      <c r="D21" s="31" t="s">
        <v>40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>
      <c r="B22" s="3">
        <v>0</v>
      </c>
      <c r="C22" s="31">
        <v>10</v>
      </c>
      <c r="D22" s="31" t="s">
        <v>41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</row>
    <row r="23" spans="2:16" ht="15.75" thickBot="1">
      <c r="B23" s="4">
        <v>0</v>
      </c>
      <c r="C23" s="32">
        <v>15</v>
      </c>
      <c r="D23" s="32" t="s">
        <v>42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</row>
    <row r="24" spans="2:16" ht="15.75" thickBot="1">
      <c r="B24" s="33"/>
      <c r="C24" s="34"/>
      <c r="D24" s="58" t="s">
        <v>43</v>
      </c>
      <c r="E24" s="59">
        <f>SUM(E19:E23)</f>
        <v>0</v>
      </c>
      <c r="F24" s="59">
        <f>SUM(F19:F23)</f>
        <v>0</v>
      </c>
      <c r="G24" s="59">
        <f t="shared" ref="G24:P24" si="0">SUM(G19:G23)</f>
        <v>0</v>
      </c>
      <c r="H24" s="59">
        <f t="shared" si="0"/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59">
        <f t="shared" si="0"/>
        <v>0</v>
      </c>
      <c r="O24" s="59">
        <f t="shared" si="0"/>
        <v>0</v>
      </c>
      <c r="P24" s="59">
        <f t="shared" si="0"/>
        <v>0</v>
      </c>
    </row>
    <row r="25" spans="2:16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2:16" ht="15.75" thickBot="1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2:16" ht="19.5" thickBot="1">
      <c r="B27" s="33"/>
      <c r="C27" s="34"/>
      <c r="E27" s="70" t="s">
        <v>44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</row>
    <row r="28" spans="2:16" ht="45.75" thickBot="1">
      <c r="B28" s="33"/>
      <c r="C28" s="28" t="s">
        <v>45</v>
      </c>
      <c r="E28" s="35" t="s">
        <v>21</v>
      </c>
      <c r="F28" s="79" t="s">
        <v>46</v>
      </c>
      <c r="G28" s="80"/>
      <c r="H28" s="80"/>
      <c r="I28" s="80"/>
      <c r="J28" s="80"/>
      <c r="K28" s="80"/>
      <c r="L28" s="80"/>
      <c r="M28" s="80"/>
      <c r="N28" s="80"/>
      <c r="O28" s="80"/>
      <c r="P28" s="81"/>
    </row>
    <row r="29" spans="2:16" ht="15.75" thickBot="1">
      <c r="C29" s="36" t="s">
        <v>47</v>
      </c>
      <c r="D29" s="29" t="s">
        <v>48</v>
      </c>
      <c r="E29" s="29" t="s">
        <v>26</v>
      </c>
      <c r="F29" s="29" t="s">
        <v>27</v>
      </c>
      <c r="G29" s="29" t="s">
        <v>28</v>
      </c>
      <c r="H29" s="29" t="s">
        <v>29</v>
      </c>
      <c r="I29" s="29" t="s">
        <v>30</v>
      </c>
      <c r="J29" s="29" t="s">
        <v>31</v>
      </c>
      <c r="K29" s="29" t="s">
        <v>32</v>
      </c>
      <c r="L29" s="29" t="s">
        <v>33</v>
      </c>
      <c r="M29" s="29" t="s">
        <v>34</v>
      </c>
      <c r="N29" s="29" t="s">
        <v>35</v>
      </c>
      <c r="O29" s="29" t="s">
        <v>36</v>
      </c>
      <c r="P29" s="29" t="s">
        <v>37</v>
      </c>
    </row>
    <row r="30" spans="2:16">
      <c r="C30" s="8">
        <v>0</v>
      </c>
      <c r="D30" s="37" t="s">
        <v>49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</row>
    <row r="31" spans="2:16">
      <c r="C31" s="9">
        <v>0</v>
      </c>
      <c r="D31" s="38" t="s">
        <v>50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>
      <c r="C32" s="9">
        <v>20</v>
      </c>
      <c r="D32" s="38" t="s">
        <v>51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</row>
    <row r="33" spans="3:19">
      <c r="C33" s="39">
        <v>0</v>
      </c>
      <c r="D33" s="31" t="s">
        <v>38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</row>
    <row r="34" spans="3:19" s="41" customFormat="1" ht="14.45" customHeight="1">
      <c r="C34" s="39">
        <v>0</v>
      </c>
      <c r="D34" s="40" t="s">
        <v>52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R34" s="22"/>
    </row>
    <row r="35" spans="3:19">
      <c r="C35" s="9">
        <v>0</v>
      </c>
      <c r="D35" s="31" t="s">
        <v>53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22" t="s">
        <v>1</v>
      </c>
    </row>
    <row r="36" spans="3:19">
      <c r="C36" s="9">
        <v>0</v>
      </c>
      <c r="D36" s="31" t="s">
        <v>54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3:19" ht="15.75" thickBot="1">
      <c r="C37" s="10">
        <v>0</v>
      </c>
      <c r="D37" s="32" t="s">
        <v>42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</row>
    <row r="38" spans="3:19" ht="16.5" customHeight="1" thickBot="1">
      <c r="C38" s="42"/>
      <c r="D38" s="58" t="s">
        <v>43</v>
      </c>
      <c r="E38" s="58">
        <f>SUM(E30:E37)</f>
        <v>0</v>
      </c>
      <c r="F38" s="59">
        <f t="shared" ref="F38:P38" si="1">SUM(F30:F37)</f>
        <v>0</v>
      </c>
      <c r="G38" s="59">
        <f t="shared" si="1"/>
        <v>0</v>
      </c>
      <c r="H38" s="59">
        <f t="shared" si="1"/>
        <v>0</v>
      </c>
      <c r="I38" s="59">
        <f t="shared" si="1"/>
        <v>0</v>
      </c>
      <c r="J38" s="59">
        <f t="shared" si="1"/>
        <v>0</v>
      </c>
      <c r="K38" s="59">
        <f t="shared" si="1"/>
        <v>0</v>
      </c>
      <c r="L38" s="59">
        <f t="shared" si="1"/>
        <v>0</v>
      </c>
      <c r="M38" s="59">
        <f t="shared" si="1"/>
        <v>0</v>
      </c>
      <c r="N38" s="59">
        <f t="shared" si="1"/>
        <v>0</v>
      </c>
      <c r="O38" s="59">
        <f t="shared" si="1"/>
        <v>0</v>
      </c>
      <c r="P38" s="59">
        <f t="shared" si="1"/>
        <v>0</v>
      </c>
    </row>
    <row r="39" spans="3:19" ht="16.5" customHeight="1" thickBot="1">
      <c r="C39" s="42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3:19" ht="19.5" thickBot="1">
      <c r="C40" s="42"/>
      <c r="D40" s="34" t="s">
        <v>1</v>
      </c>
      <c r="E40" s="70" t="s">
        <v>55</v>
      </c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2"/>
    </row>
    <row r="41" spans="3:19" ht="45.75" customHeight="1" thickBot="1">
      <c r="E41" s="35" t="s">
        <v>21</v>
      </c>
      <c r="F41" s="75" t="s">
        <v>56</v>
      </c>
      <c r="G41" s="76"/>
      <c r="H41" s="76"/>
      <c r="I41" s="76"/>
      <c r="J41" s="76"/>
      <c r="K41" s="76"/>
      <c r="L41" s="76"/>
      <c r="M41" s="76"/>
      <c r="N41" s="76"/>
      <c r="O41" s="76"/>
      <c r="P41" s="77"/>
    </row>
    <row r="42" spans="3:19" ht="15" customHeight="1">
      <c r="C42" s="73" t="s">
        <v>57</v>
      </c>
      <c r="D42" s="88" t="s">
        <v>58</v>
      </c>
      <c r="E42" s="73" t="s">
        <v>26</v>
      </c>
      <c r="F42" s="73" t="s">
        <v>27</v>
      </c>
      <c r="G42" s="73" t="s">
        <v>28</v>
      </c>
      <c r="H42" s="73" t="s">
        <v>29</v>
      </c>
      <c r="I42" s="73" t="s">
        <v>30</v>
      </c>
      <c r="J42" s="73" t="s">
        <v>31</v>
      </c>
      <c r="K42" s="73" t="s">
        <v>32</v>
      </c>
      <c r="L42" s="73" t="s">
        <v>33</v>
      </c>
      <c r="M42" s="73" t="s">
        <v>34</v>
      </c>
      <c r="N42" s="73" t="s">
        <v>35</v>
      </c>
      <c r="O42" s="73" t="s">
        <v>36</v>
      </c>
      <c r="P42" s="73" t="s">
        <v>37</v>
      </c>
      <c r="Q42" s="88" t="s">
        <v>59</v>
      </c>
      <c r="R42" s="88" t="s">
        <v>60</v>
      </c>
      <c r="S42" s="88" t="s">
        <v>61</v>
      </c>
    </row>
    <row r="43" spans="3:19" ht="15.75" thickBot="1">
      <c r="C43" s="90"/>
      <c r="D43" s="89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89"/>
      <c r="R43" s="89"/>
      <c r="S43" s="89"/>
    </row>
    <row r="44" spans="3:19" ht="19.5" thickBot="1">
      <c r="C44" s="90"/>
      <c r="D44" s="43" t="s">
        <v>62</v>
      </c>
      <c r="E44" s="4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4"/>
      <c r="R44" s="44"/>
      <c r="S44" s="44"/>
    </row>
    <row r="45" spans="3:19" ht="15.75" thickBot="1">
      <c r="C45" s="90"/>
      <c r="D45" s="60" t="s">
        <v>63</v>
      </c>
      <c r="E45" s="19">
        <f>(E19*B19*4.25)+(E20*B20*4.25)+(E21*B21*4.25)+(E23*B22*4.25)+(E23*B23*4.25)</f>
        <v>0</v>
      </c>
      <c r="F45" s="20">
        <f t="shared" ref="F45:P45" si="2">(F19*$B19*4.25)+(F20*$B20*4.25)+(F21*$B21*4.25)+(F23*$B22*4.25)+(F23*$B23*4.25)</f>
        <v>0</v>
      </c>
      <c r="G45" s="20">
        <f t="shared" si="2"/>
        <v>0</v>
      </c>
      <c r="H45" s="20">
        <f t="shared" si="2"/>
        <v>0</v>
      </c>
      <c r="I45" s="20">
        <f t="shared" si="2"/>
        <v>0</v>
      </c>
      <c r="J45" s="20">
        <f t="shared" si="2"/>
        <v>0</v>
      </c>
      <c r="K45" s="20">
        <f t="shared" si="2"/>
        <v>0</v>
      </c>
      <c r="L45" s="20">
        <f t="shared" si="2"/>
        <v>0</v>
      </c>
      <c r="M45" s="20">
        <f t="shared" si="2"/>
        <v>0</v>
      </c>
      <c r="N45" s="20">
        <f t="shared" si="2"/>
        <v>0</v>
      </c>
      <c r="O45" s="20">
        <f t="shared" si="2"/>
        <v>0</v>
      </c>
      <c r="P45" s="20">
        <f t="shared" si="2"/>
        <v>0</v>
      </c>
      <c r="Q45" s="19">
        <f>SUM(E45:P45)</f>
        <v>0</v>
      </c>
      <c r="R45" s="17">
        <v>0</v>
      </c>
      <c r="S45" s="17">
        <v>0</v>
      </c>
    </row>
    <row r="46" spans="3:19">
      <c r="C46" s="90"/>
      <c r="D46" s="45" t="s">
        <v>64</v>
      </c>
      <c r="E46" s="18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61">
        <f t="shared" ref="Q46:Q47" si="3">SUM(E46:P46)</f>
        <v>0</v>
      </c>
      <c r="R46" s="46">
        <v>0</v>
      </c>
      <c r="S46" s="46">
        <v>0</v>
      </c>
    </row>
    <row r="47" spans="3:19" ht="15.75" thickBot="1">
      <c r="C47" s="90"/>
      <c r="D47" s="45" t="s">
        <v>65</v>
      </c>
      <c r="E47" s="18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61">
        <f t="shared" si="3"/>
        <v>0</v>
      </c>
      <c r="R47" s="46">
        <v>0</v>
      </c>
      <c r="S47" s="46">
        <v>0</v>
      </c>
    </row>
    <row r="48" spans="3:19" ht="15.75" thickBot="1">
      <c r="C48" s="74"/>
      <c r="D48" s="60" t="s">
        <v>66</v>
      </c>
      <c r="E48" s="19">
        <f>SUM(E45:E47)</f>
        <v>0</v>
      </c>
      <c r="F48" s="19">
        <f>SUM(F45:F47)</f>
        <v>0</v>
      </c>
      <c r="G48" s="19">
        <f>SUM(G45:G47)</f>
        <v>0</v>
      </c>
      <c r="H48" s="19">
        <f t="shared" ref="H48:P48" si="4">SUM(H45:H47)</f>
        <v>0</v>
      </c>
      <c r="I48" s="19">
        <f t="shared" si="4"/>
        <v>0</v>
      </c>
      <c r="J48" s="19">
        <f t="shared" si="4"/>
        <v>0</v>
      </c>
      <c r="K48" s="19">
        <f t="shared" si="4"/>
        <v>0</v>
      </c>
      <c r="L48" s="19">
        <f t="shared" si="4"/>
        <v>0</v>
      </c>
      <c r="M48" s="19">
        <f t="shared" si="4"/>
        <v>0</v>
      </c>
      <c r="N48" s="19">
        <f t="shared" si="4"/>
        <v>0</v>
      </c>
      <c r="O48" s="19">
        <f t="shared" si="4"/>
        <v>0</v>
      </c>
      <c r="P48" s="19">
        <f t="shared" si="4"/>
        <v>0</v>
      </c>
      <c r="Q48" s="19">
        <f>SUM(Q45:Q47)</f>
        <v>0</v>
      </c>
      <c r="R48" s="19">
        <f>SUM(R45:R47)</f>
        <v>0</v>
      </c>
      <c r="S48" s="19">
        <f>SUM(S45:S47)</f>
        <v>0</v>
      </c>
    </row>
    <row r="49" spans="3:19" ht="18.75">
      <c r="C49" s="47"/>
      <c r="D49" s="43" t="s">
        <v>67</v>
      </c>
      <c r="E49" s="4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7"/>
      <c r="R49" s="47"/>
      <c r="S49" s="47"/>
    </row>
    <row r="50" spans="3:19">
      <c r="C50" s="47"/>
      <c r="D50" s="45" t="s">
        <v>68</v>
      </c>
      <c r="E50" s="18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8">
        <f t="shared" ref="Q50:Q55" si="5">SUM(E50:P50)</f>
        <v>0</v>
      </c>
      <c r="R50" s="18">
        <v>0</v>
      </c>
      <c r="S50" s="18">
        <v>0</v>
      </c>
    </row>
    <row r="51" spans="3:19">
      <c r="C51" s="47"/>
      <c r="D51" s="45" t="s">
        <v>69</v>
      </c>
      <c r="E51" s="18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8">
        <f t="shared" si="5"/>
        <v>0</v>
      </c>
      <c r="R51" s="18">
        <v>0</v>
      </c>
      <c r="S51" s="18">
        <v>0</v>
      </c>
    </row>
    <row r="52" spans="3:19">
      <c r="C52" s="47"/>
      <c r="D52" s="45" t="s">
        <v>70</v>
      </c>
      <c r="E52" s="18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8">
        <f t="shared" si="5"/>
        <v>0</v>
      </c>
      <c r="R52" s="18">
        <v>0</v>
      </c>
      <c r="S52" s="18">
        <v>0</v>
      </c>
    </row>
    <row r="53" spans="3:19">
      <c r="C53" s="47"/>
      <c r="D53" s="45" t="s">
        <v>71</v>
      </c>
      <c r="E53" s="18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8">
        <f t="shared" si="5"/>
        <v>0</v>
      </c>
      <c r="R53" s="18">
        <v>0</v>
      </c>
      <c r="S53" s="18">
        <v>0</v>
      </c>
    </row>
    <row r="54" spans="3:19">
      <c r="C54" s="47"/>
      <c r="D54" s="45" t="s">
        <v>72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48">
        <f t="shared" si="5"/>
        <v>0</v>
      </c>
      <c r="R54" s="18">
        <v>0</v>
      </c>
      <c r="S54" s="18">
        <v>0</v>
      </c>
    </row>
    <row r="55" spans="3:19" ht="15.75" thickBot="1">
      <c r="C55" s="47"/>
      <c r="D55" s="45" t="s">
        <v>73</v>
      </c>
      <c r="E55" s="49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8">
        <f t="shared" si="5"/>
        <v>0</v>
      </c>
      <c r="R55" s="18">
        <v>0</v>
      </c>
      <c r="S55" s="18">
        <v>0</v>
      </c>
    </row>
    <row r="56" spans="3:19" ht="29.25" customHeight="1">
      <c r="C56" s="73" t="s">
        <v>74</v>
      </c>
      <c r="D56" s="50" t="s">
        <v>75</v>
      </c>
      <c r="E56" s="62">
        <f>(E30*C30*40*4.25)+(E31*C31*40*4.25)+(E32*C32*40*4.25)+(E33*C33*40*4.25)+(E34*C34*40*4.25)+(E35*C35*40*4.25)+(E36*C36*40*4.25)+(E37*C37*40*4.25)</f>
        <v>0</v>
      </c>
      <c r="F56" s="63">
        <f t="shared" ref="F56:P56" si="6">(F30*$C30*40*4.25)+(F31*$C31*40*4.25)+(F32*$C32*40*4.25)+(F33*$C33*40*4.25)+(F34*$C34*40*4.25)+(F35*$C35*40*4.25)+(F36*$C36*40*4.25)+(F37*$C37*40*4.25)</f>
        <v>0</v>
      </c>
      <c r="G56" s="63">
        <f t="shared" si="6"/>
        <v>0</v>
      </c>
      <c r="H56" s="63">
        <f t="shared" si="6"/>
        <v>0</v>
      </c>
      <c r="I56" s="63">
        <f t="shared" si="6"/>
        <v>0</v>
      </c>
      <c r="J56" s="63">
        <f t="shared" si="6"/>
        <v>0</v>
      </c>
      <c r="K56" s="63">
        <f t="shared" si="6"/>
        <v>0</v>
      </c>
      <c r="L56" s="63">
        <f t="shared" si="6"/>
        <v>0</v>
      </c>
      <c r="M56" s="63">
        <f t="shared" si="6"/>
        <v>0</v>
      </c>
      <c r="N56" s="63">
        <f t="shared" si="6"/>
        <v>0</v>
      </c>
      <c r="O56" s="63">
        <f t="shared" si="6"/>
        <v>0</v>
      </c>
      <c r="P56" s="63">
        <f t="shared" si="6"/>
        <v>0</v>
      </c>
      <c r="Q56" s="62">
        <f t="shared" ref="Q56:Q78" si="7">SUM(E56:P56)</f>
        <v>0</v>
      </c>
      <c r="R56" s="51">
        <v>0</v>
      </c>
      <c r="S56" s="51">
        <v>0</v>
      </c>
    </row>
    <row r="57" spans="3:19" ht="23.25" customHeight="1">
      <c r="C57" s="90"/>
      <c r="D57" s="52" t="s">
        <v>76</v>
      </c>
      <c r="E57" s="64">
        <f>E56*0.1</f>
        <v>0</v>
      </c>
      <c r="F57" s="65">
        <f>F56*0.1</f>
        <v>0</v>
      </c>
      <c r="G57" s="65">
        <f>G56*0.1</f>
        <v>0</v>
      </c>
      <c r="H57" s="65">
        <f t="shared" ref="H57:P57" si="8">H56*0.1</f>
        <v>0</v>
      </c>
      <c r="I57" s="65">
        <f t="shared" si="8"/>
        <v>0</v>
      </c>
      <c r="J57" s="65">
        <f t="shared" si="8"/>
        <v>0</v>
      </c>
      <c r="K57" s="65">
        <f t="shared" si="8"/>
        <v>0</v>
      </c>
      <c r="L57" s="65">
        <f t="shared" si="8"/>
        <v>0</v>
      </c>
      <c r="M57" s="65">
        <f t="shared" si="8"/>
        <v>0</v>
      </c>
      <c r="N57" s="65">
        <f t="shared" si="8"/>
        <v>0</v>
      </c>
      <c r="O57" s="65">
        <f t="shared" si="8"/>
        <v>0</v>
      </c>
      <c r="P57" s="65">
        <f t="shared" si="8"/>
        <v>0</v>
      </c>
      <c r="Q57" s="66">
        <f t="shared" si="7"/>
        <v>0</v>
      </c>
      <c r="R57" s="64">
        <f t="shared" ref="R57:S57" si="9">R56*0.1</f>
        <v>0</v>
      </c>
      <c r="S57" s="64">
        <f t="shared" si="9"/>
        <v>0</v>
      </c>
    </row>
    <row r="58" spans="3:19" ht="19.5" customHeight="1" thickBot="1">
      <c r="C58" s="74"/>
      <c r="D58" s="53" t="s">
        <v>77</v>
      </c>
      <c r="E58" s="67">
        <f>E56*0.025</f>
        <v>0</v>
      </c>
      <c r="F58" s="68">
        <f>F56*0.025</f>
        <v>0</v>
      </c>
      <c r="G58" s="68">
        <f>G56*0.025</f>
        <v>0</v>
      </c>
      <c r="H58" s="68">
        <f t="shared" ref="H58:P58" si="10">H56*0.025</f>
        <v>0</v>
      </c>
      <c r="I58" s="68">
        <f t="shared" si="10"/>
        <v>0</v>
      </c>
      <c r="J58" s="68">
        <f t="shared" si="10"/>
        <v>0</v>
      </c>
      <c r="K58" s="68">
        <f t="shared" si="10"/>
        <v>0</v>
      </c>
      <c r="L58" s="68">
        <f t="shared" si="10"/>
        <v>0</v>
      </c>
      <c r="M58" s="68">
        <f t="shared" si="10"/>
        <v>0</v>
      </c>
      <c r="N58" s="68">
        <f t="shared" si="10"/>
        <v>0</v>
      </c>
      <c r="O58" s="68">
        <f t="shared" si="10"/>
        <v>0</v>
      </c>
      <c r="P58" s="68">
        <f t="shared" si="10"/>
        <v>0</v>
      </c>
      <c r="Q58" s="69">
        <f t="shared" si="7"/>
        <v>0</v>
      </c>
      <c r="R58" s="67">
        <f t="shared" ref="R58:S58" si="11">R56*0.025</f>
        <v>0</v>
      </c>
      <c r="S58" s="67">
        <f t="shared" si="11"/>
        <v>0</v>
      </c>
    </row>
    <row r="59" spans="3:19">
      <c r="C59" s="47"/>
      <c r="D59" s="11" t="s">
        <v>78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66">
        <f t="shared" si="7"/>
        <v>0</v>
      </c>
      <c r="R59" s="12">
        <v>0</v>
      </c>
      <c r="S59" s="12">
        <v>0</v>
      </c>
    </row>
    <row r="60" spans="3:19">
      <c r="C60" s="47"/>
      <c r="D60" s="11" t="s">
        <v>79</v>
      </c>
      <c r="E60" s="12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66">
        <f t="shared" si="7"/>
        <v>0</v>
      </c>
      <c r="R60" s="12">
        <v>0</v>
      </c>
      <c r="S60" s="12">
        <v>0</v>
      </c>
    </row>
    <row r="61" spans="3:19">
      <c r="C61" s="47"/>
      <c r="D61" s="11" t="s">
        <v>80</v>
      </c>
      <c r="E61" s="12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66">
        <f t="shared" si="7"/>
        <v>0</v>
      </c>
      <c r="R61" s="12">
        <v>0</v>
      </c>
      <c r="S61" s="12">
        <v>0</v>
      </c>
    </row>
    <row r="62" spans="3:19">
      <c r="C62" s="47"/>
      <c r="D62" s="11" t="s">
        <v>81</v>
      </c>
      <c r="E62" s="12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66">
        <f t="shared" si="7"/>
        <v>0</v>
      </c>
      <c r="R62" s="12">
        <v>0</v>
      </c>
      <c r="S62" s="12">
        <v>0</v>
      </c>
    </row>
    <row r="63" spans="3:19">
      <c r="C63" s="47"/>
      <c r="D63" s="11" t="s">
        <v>82</v>
      </c>
      <c r="E63" s="12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66">
        <f t="shared" si="7"/>
        <v>0</v>
      </c>
      <c r="R63" s="12">
        <v>0</v>
      </c>
      <c r="S63" s="12">
        <v>0</v>
      </c>
    </row>
    <row r="64" spans="3:19">
      <c r="C64" s="47"/>
      <c r="D64" s="11" t="s">
        <v>83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66">
        <f t="shared" si="7"/>
        <v>0</v>
      </c>
      <c r="R64" s="12">
        <v>0</v>
      </c>
      <c r="S64" s="12">
        <v>0</v>
      </c>
    </row>
    <row r="65" spans="3:19">
      <c r="C65" s="47"/>
      <c r="D65" s="11" t="s">
        <v>84</v>
      </c>
      <c r="E65" s="12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66">
        <f t="shared" si="7"/>
        <v>0</v>
      </c>
      <c r="R65" s="12">
        <v>0</v>
      </c>
      <c r="S65" s="12">
        <v>0</v>
      </c>
    </row>
    <row r="66" spans="3:19">
      <c r="C66" s="47" t="s">
        <v>1</v>
      </c>
      <c r="D66" s="11" t="s">
        <v>85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66">
        <f t="shared" si="7"/>
        <v>0</v>
      </c>
      <c r="R66" s="12">
        <v>0</v>
      </c>
      <c r="S66" s="12">
        <v>0</v>
      </c>
    </row>
    <row r="67" spans="3:19">
      <c r="C67" s="47"/>
      <c r="D67" s="11" t="s">
        <v>86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66">
        <f t="shared" si="7"/>
        <v>0</v>
      </c>
      <c r="R67" s="12">
        <v>0</v>
      </c>
      <c r="S67" s="12">
        <v>0</v>
      </c>
    </row>
    <row r="68" spans="3:19">
      <c r="C68" s="47"/>
      <c r="D68" s="11" t="s">
        <v>87</v>
      </c>
      <c r="E68" s="12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66">
        <f t="shared" si="7"/>
        <v>0</v>
      </c>
      <c r="R68" s="12">
        <v>0</v>
      </c>
      <c r="S68" s="12">
        <v>0</v>
      </c>
    </row>
    <row r="69" spans="3:19">
      <c r="C69" s="47" t="s">
        <v>1</v>
      </c>
      <c r="D69" s="11" t="s">
        <v>88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66">
        <f t="shared" si="7"/>
        <v>0</v>
      </c>
      <c r="R69" s="12">
        <v>0</v>
      </c>
      <c r="S69" s="12">
        <v>0</v>
      </c>
    </row>
    <row r="70" spans="3:19">
      <c r="C70" s="54" t="s">
        <v>1</v>
      </c>
      <c r="D70" s="11" t="s">
        <v>89</v>
      </c>
      <c r="E70" s="12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66">
        <f t="shared" si="7"/>
        <v>0</v>
      </c>
      <c r="R70" s="12">
        <v>0</v>
      </c>
      <c r="S70" s="12">
        <v>0</v>
      </c>
    </row>
    <row r="71" spans="3:19">
      <c r="C71" s="47"/>
      <c r="D71" s="11" t="s">
        <v>90</v>
      </c>
      <c r="E71" s="12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66">
        <f t="shared" si="7"/>
        <v>0</v>
      </c>
      <c r="R71" s="12">
        <v>0</v>
      </c>
      <c r="S71" s="12">
        <v>0</v>
      </c>
    </row>
    <row r="72" spans="3:19">
      <c r="C72" s="47"/>
      <c r="D72" s="11" t="s">
        <v>91</v>
      </c>
      <c r="E72" s="12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66">
        <f t="shared" si="7"/>
        <v>0</v>
      </c>
      <c r="R72" s="12">
        <v>0</v>
      </c>
      <c r="S72" s="12">
        <v>0</v>
      </c>
    </row>
    <row r="73" spans="3:19">
      <c r="C73" s="47"/>
      <c r="D73" s="15" t="s">
        <v>92</v>
      </c>
      <c r="E73" s="12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66">
        <f t="shared" si="7"/>
        <v>0</v>
      </c>
      <c r="R73" s="12">
        <v>0</v>
      </c>
      <c r="S73" s="12">
        <v>0</v>
      </c>
    </row>
    <row r="74" spans="3:19">
      <c r="C74" s="47"/>
      <c r="D74" s="16" t="s">
        <v>93</v>
      </c>
      <c r="E74" s="12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66">
        <f t="shared" si="7"/>
        <v>0</v>
      </c>
      <c r="R74" s="12">
        <v>0</v>
      </c>
      <c r="S74" s="12">
        <v>0</v>
      </c>
    </row>
    <row r="75" spans="3:19">
      <c r="C75" s="47"/>
      <c r="D75" s="11" t="s">
        <v>94</v>
      </c>
      <c r="E75" s="12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66">
        <f t="shared" si="7"/>
        <v>0</v>
      </c>
      <c r="R75" s="12">
        <v>0</v>
      </c>
      <c r="S75" s="12">
        <v>0</v>
      </c>
    </row>
    <row r="76" spans="3:19">
      <c r="C76" s="47"/>
      <c r="D76" s="11" t="s">
        <v>94</v>
      </c>
      <c r="E76" s="12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66">
        <f t="shared" si="7"/>
        <v>0</v>
      </c>
      <c r="R76" s="12">
        <v>0</v>
      </c>
      <c r="S76" s="12">
        <v>0</v>
      </c>
    </row>
    <row r="77" spans="3:19">
      <c r="C77" s="47"/>
      <c r="D77" s="11" t="s">
        <v>94</v>
      </c>
      <c r="E77" s="12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66">
        <f t="shared" si="7"/>
        <v>0</v>
      </c>
      <c r="R77" s="12">
        <v>0</v>
      </c>
      <c r="S77" s="12">
        <v>0</v>
      </c>
    </row>
    <row r="78" spans="3:19" ht="15.75" thickBot="1">
      <c r="C78" s="47"/>
      <c r="D78" s="11" t="s">
        <v>94</v>
      </c>
      <c r="E78" s="14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66">
        <f t="shared" si="7"/>
        <v>0</v>
      </c>
      <c r="R78" s="12">
        <v>0</v>
      </c>
      <c r="S78" s="12">
        <v>0</v>
      </c>
    </row>
    <row r="79" spans="3:19" ht="19.5" thickBot="1">
      <c r="C79" s="55"/>
      <c r="D79" s="56" t="s">
        <v>95</v>
      </c>
      <c r="E79" s="19">
        <f>SUM(E50:E78)</f>
        <v>0</v>
      </c>
      <c r="F79" s="20">
        <f>SUM(F50:F78)</f>
        <v>0</v>
      </c>
      <c r="G79" s="20">
        <f>SUM(G50:G78)</f>
        <v>0</v>
      </c>
      <c r="H79" s="20">
        <f t="shared" ref="H79:P79" si="12">SUM(H50:H78)</f>
        <v>0</v>
      </c>
      <c r="I79" s="20">
        <f t="shared" si="12"/>
        <v>0</v>
      </c>
      <c r="J79" s="20">
        <f t="shared" si="12"/>
        <v>0</v>
      </c>
      <c r="K79" s="20">
        <f t="shared" si="12"/>
        <v>0</v>
      </c>
      <c r="L79" s="20">
        <f t="shared" si="12"/>
        <v>0</v>
      </c>
      <c r="M79" s="20">
        <f t="shared" si="12"/>
        <v>0</v>
      </c>
      <c r="N79" s="20">
        <f t="shared" si="12"/>
        <v>0</v>
      </c>
      <c r="O79" s="20">
        <f t="shared" si="12"/>
        <v>0</v>
      </c>
      <c r="P79" s="20">
        <f t="shared" si="12"/>
        <v>0</v>
      </c>
      <c r="Q79" s="20">
        <f>SUM(Q50:Q78)</f>
        <v>0</v>
      </c>
      <c r="R79" s="20">
        <f t="shared" ref="R79:S79" si="13">SUM(R50:R78)</f>
        <v>0</v>
      </c>
      <c r="S79" s="20">
        <f t="shared" si="13"/>
        <v>0</v>
      </c>
    </row>
    <row r="80" spans="3:19" ht="19.5" thickBot="1">
      <c r="C80" s="55"/>
      <c r="D80" s="57" t="s">
        <v>96</v>
      </c>
      <c r="E80" s="19">
        <f t="shared" ref="E80:S80" si="14">E48-E79</f>
        <v>0</v>
      </c>
      <c r="F80" s="20">
        <f t="shared" si="14"/>
        <v>0</v>
      </c>
      <c r="G80" s="20">
        <f t="shared" si="14"/>
        <v>0</v>
      </c>
      <c r="H80" s="20">
        <f t="shared" si="14"/>
        <v>0</v>
      </c>
      <c r="I80" s="20">
        <f t="shared" si="14"/>
        <v>0</v>
      </c>
      <c r="J80" s="20">
        <f t="shared" si="14"/>
        <v>0</v>
      </c>
      <c r="K80" s="20">
        <f t="shared" si="14"/>
        <v>0</v>
      </c>
      <c r="L80" s="20">
        <f t="shared" si="14"/>
        <v>0</v>
      </c>
      <c r="M80" s="20">
        <f t="shared" si="14"/>
        <v>0</v>
      </c>
      <c r="N80" s="20">
        <f t="shared" si="14"/>
        <v>0</v>
      </c>
      <c r="O80" s="20">
        <f t="shared" si="14"/>
        <v>0</v>
      </c>
      <c r="P80" s="20">
        <f t="shared" si="14"/>
        <v>0</v>
      </c>
      <c r="Q80" s="20">
        <f t="shared" si="14"/>
        <v>0</v>
      </c>
      <c r="R80" s="20">
        <f t="shared" si="14"/>
        <v>0</v>
      </c>
      <c r="S80" s="20">
        <f t="shared" si="14"/>
        <v>0</v>
      </c>
    </row>
  </sheetData>
  <sheetProtection sheet="1" objects="1" scenarios="1"/>
  <mergeCells count="27">
    <mergeCell ref="R42:R43"/>
    <mergeCell ref="S42:S43"/>
    <mergeCell ref="Q42:Q43"/>
    <mergeCell ref="C56:C58"/>
    <mergeCell ref="C42:C48"/>
    <mergeCell ref="D42:D43"/>
    <mergeCell ref="Q4:W4"/>
    <mergeCell ref="E16:P16"/>
    <mergeCell ref="F17:P17"/>
    <mergeCell ref="E27:P27"/>
    <mergeCell ref="F28:P28"/>
    <mergeCell ref="G13:I13"/>
    <mergeCell ref="G14:I14"/>
    <mergeCell ref="E40:P40"/>
    <mergeCell ref="K42:K43"/>
    <mergeCell ref="L42:L43"/>
    <mergeCell ref="M42:M43"/>
    <mergeCell ref="N42:N43"/>
    <mergeCell ref="O42:O43"/>
    <mergeCell ref="P42:P43"/>
    <mergeCell ref="E42:E43"/>
    <mergeCell ref="F42:F43"/>
    <mergeCell ref="G42:G43"/>
    <mergeCell ref="H42:H43"/>
    <mergeCell ref="I42:I43"/>
    <mergeCell ref="J42:J43"/>
    <mergeCell ref="F41:P41"/>
  </mergeCells>
  <pageMargins left="0.7" right="0.7" top="0.75" bottom="0.75" header="0.3" footer="0.3"/>
  <ignoredErrors>
    <ignoredError sqref="E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637215-6937-48a5-8974-77bb99fcf09c" xsi:nil="true"/>
    <lcf76f155ced4ddcb4097134ff3c332f xmlns="0e4a7cd7-9c08-4f85-b6f1-aeecfa4fc99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02EE3314B9D4F99CAED3AB03150ED" ma:contentTypeVersion="19" ma:contentTypeDescription="Create a new document." ma:contentTypeScope="" ma:versionID="a51824c39ef47150a31a8f1bdbb1bd64">
  <xsd:schema xmlns:xsd="http://www.w3.org/2001/XMLSchema" xmlns:xs="http://www.w3.org/2001/XMLSchema" xmlns:p="http://schemas.microsoft.com/office/2006/metadata/properties" xmlns:ns2="0e4a7cd7-9c08-4f85-b6f1-aeecfa4fc993" xmlns:ns3="1d637215-6937-48a5-8974-77bb99fcf09c" targetNamespace="http://schemas.microsoft.com/office/2006/metadata/properties" ma:root="true" ma:fieldsID="4bdbe235c45cfa9bcd2689f0686a5c3e" ns2:_="" ns3:_="">
    <xsd:import namespace="0e4a7cd7-9c08-4f85-b6f1-aeecfa4fc993"/>
    <xsd:import namespace="1d637215-6937-48a5-8974-77bb99fcf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a7cd7-9c08-4f85-b6f1-aeecfa4fc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04f859-db0f-402b-882b-ede62df3a9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37215-6937-48a5-8974-77bb99fc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a139b98-c10c-42d0-a75e-f6d6e5ab04f5}" ma:internalName="TaxCatchAll" ma:showField="CatchAllData" ma:web="1d637215-6937-48a5-8974-77bb99fcf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9FDD11-81EB-4DF3-95E1-378CE3C3AD10}"/>
</file>

<file path=customXml/itemProps2.xml><?xml version="1.0" encoding="utf-8"?>
<ds:datastoreItem xmlns:ds="http://schemas.openxmlformats.org/officeDocument/2006/customXml" ds:itemID="{247AD0F2-75F6-4F9E-82E7-8108E701CF15}"/>
</file>

<file path=customXml/itemProps3.xml><?xml version="1.0" encoding="utf-8"?>
<ds:datastoreItem xmlns:ds="http://schemas.openxmlformats.org/officeDocument/2006/customXml" ds:itemID="{9D77B179-1B74-4444-98C8-521C1A183C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Zayed Rodriguez</dc:creator>
  <cp:keywords/>
  <dc:description/>
  <cp:lastModifiedBy>Jennifer Garcia</cp:lastModifiedBy>
  <cp:revision/>
  <dcterms:created xsi:type="dcterms:W3CDTF">2025-07-23T17:18:17Z</dcterms:created>
  <dcterms:modified xsi:type="dcterms:W3CDTF">2026-02-03T16:45:50Z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0x01010004E02EE3314B9D4F99CAED3AB03150ED</vt:lpwstr>
  </property>
  <property fmtid="{D5CDD505-2E9C-101B-9397-08002B2CF9AE}" pid="3" name="MediaServiceImageTags">
    <vt:lpwstr/>
  </property>
</Properties>
</file>